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_trim_2023\"/>
    </mc:Choice>
  </mc:AlternateContent>
  <bookViews>
    <workbookView xWindow="-120" yWindow="-120" windowWidth="20730" windowHeight="110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G54" i="4" l="1"/>
  <c r="F54" i="4"/>
  <c r="E54" i="4"/>
  <c r="D54" i="4"/>
  <c r="C54" i="4"/>
  <c r="B54" i="4"/>
  <c r="G52" i="4"/>
  <c r="G50" i="4"/>
  <c r="G48" i="4"/>
  <c r="G46" i="4"/>
  <c r="G44" i="4"/>
  <c r="G42" i="4"/>
  <c r="G40" i="4"/>
  <c r="D52" i="4"/>
  <c r="D50" i="4"/>
  <c r="D48" i="4"/>
  <c r="D46" i="4"/>
  <c r="D44" i="4"/>
  <c r="D42" i="4"/>
  <c r="D40" i="4"/>
  <c r="F32" i="4"/>
  <c r="E32" i="4"/>
  <c r="C32" i="4"/>
  <c r="B32" i="4"/>
  <c r="D30" i="4"/>
  <c r="G30" i="4" s="1"/>
  <c r="D29" i="4"/>
  <c r="G29" i="4" s="1"/>
  <c r="D28" i="4"/>
  <c r="D32" i="4" s="1"/>
  <c r="D27" i="4"/>
  <c r="G27" i="4" s="1"/>
  <c r="C18" i="4"/>
  <c r="D18" i="4"/>
  <c r="E18" i="4"/>
  <c r="F18" i="4"/>
  <c r="G18" i="4"/>
  <c r="B18" i="4"/>
  <c r="G8" i="4"/>
  <c r="G9" i="4"/>
  <c r="G10" i="4"/>
  <c r="G11" i="4"/>
  <c r="G12" i="4"/>
  <c r="G13" i="4"/>
  <c r="G14" i="4"/>
  <c r="G15" i="4"/>
  <c r="G7" i="4"/>
  <c r="D8" i="4"/>
  <c r="D9" i="4"/>
  <c r="D10" i="4"/>
  <c r="D11" i="4"/>
  <c r="D12" i="4"/>
  <c r="D13" i="4"/>
  <c r="D14" i="4"/>
  <c r="D15" i="4"/>
  <c r="D7" i="4"/>
  <c r="G28" i="4" l="1"/>
  <c r="G32" i="4" s="1"/>
</calcChain>
</file>

<file path=xl/sharedStrings.xml><?xml version="1.0" encoding="utf-8"?>
<sst xmlns="http://schemas.openxmlformats.org/spreadsheetml/2006/main" count="63" uniqueCount="41">
  <si>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</si>
  <si>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</si>
  <si>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</si>
  <si>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</si>
  <si>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</si>
  <si>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</si>
  <si>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</si>
  <si>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</si>
  <si>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</si>
  <si>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</si>
  <si>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</si>
  <si>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</si>
  <si>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</si>
  <si>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</si>
  <si>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</si>
  <si>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</si>
  <si>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</si>
  <si>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</si>
  <si>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</si>
  <si>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</si>
  <si>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</si>
  <si>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</si>
  <si>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SECTOR PARAESTATAL DEL GOBIERNO MUNICIPAL DE SISTEMA PARA EL DESARROLLO INTEGRAL DE LA FAMILIA DE SAN LUIS PAZ, GTO.
ESTADO ANALÍTICO DEL EJERCICIO DEL PRESUPUESTO DE EGRESOS 
CLASIFICACIÓN ADMINISTRATIVA
DEL 1 DE ENERO DEL 2023 AL 31 DE DICIEMBRE DEL 2023</t>
  </si>
  <si>
    <t>GOBIERNO MUNICIPAL DE SISTEMA PARA EL DESARROLLO INTEGRAL DE LA FAMILIA DE SAN LUIS PAZ, GTO.
ESTADO ANALÍTICO DEL EJERCICIO DEL PRESUPUESTO DE EGRESOS 
CLASIFICACIÓN ADMINISTRATIVA
DEL 1 DE ENERO DEL 2023 AL 31 DE DICIEMBRE DEL 2023</t>
  </si>
  <si>
    <t>SISTEMA PARA EL DESARROLLO INTEGRAL DE LA FAMILIA DE SAN LUIS PAZ, GTO.
ESTADO ANALÍTICO DEL EJERCICIO DEL PRESUPUESTO DE EGRESOS 
CLASIFICACIÓN ADMINISTRATIVA
DEL 1 DE ENERO DEL 2023 AL 31 DE DICIEMBRE DEL 2023</t>
  </si>
  <si>
    <t>00010 Direccion</t>
  </si>
  <si>
    <t>00020 Presidencia</t>
  </si>
  <si>
    <t>00030 Contabilidad</t>
  </si>
  <si>
    <t>00040 Alimentario</t>
  </si>
  <si>
    <t>00060 Cadi</t>
  </si>
  <si>
    <t>00080 Centro Gerontologico</t>
  </si>
  <si>
    <t>00120 Centro de Rehabilitacion</t>
  </si>
  <si>
    <t>00150 Procuraduria</t>
  </si>
  <si>
    <t>00170 Unidad de Prevencion y Atencion</t>
  </si>
  <si>
    <t>Bajo protesta de decir verdad declaramos que los Estados Financieros y sus notas, son razonablemente correctos y son responsabilidad del emisor.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</si>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</sst>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9" fillId="2" borderId="7" xfId="9" applyNumberFormat="1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4" fontId="5" fillId="0" borderId="14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9" fillId="0" borderId="7" xfId="0" applyNumberFormat="1" applyFont="1" applyBorder="1" applyProtection="1">
      <protection locked="0"/>
    </xf>
    <xf numFmtId="0" fontId="5" fillId="0" borderId="3" xfId="9" applyFont="1" applyBorder="1" applyAlignment="1">
      <alignment horizontal="center" vertical="center"/>
    </xf>
    <xf numFmtId="0" fontId="9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5" fillId="0" borderId="12" xfId="9" applyNumberFormat="1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left"/>
      <protection locked="0"/>
    </xf>
    <xf numFmtId="0" fontId="9" fillId="2" borderId="3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9" fillId="2" borderId="8" xfId="9" applyFont="1" applyFill="1" applyBorder="1" applyAlignment="1" applyProtection="1">
      <alignment horizontal="centerContinuous" vertical="center" wrapText="1"/>
      <protection locked="0"/>
    </xf>
    <xf numFmtId="0" fontId="9" fillId="2" borderId="9" xfId="9" applyFont="1" applyFill="1" applyBorder="1" applyAlignment="1" applyProtection="1">
      <alignment horizontal="centerContinuous" vertical="center" wrapText="1"/>
      <protection locked="0"/>
    </xf>
    <xf numFmtId="0" fontId="9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9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4" fontId="9" fillId="0" borderId="7" xfId="0" applyNumberFormat="1" applyFont="1" applyBorder="1" applyProtection="1"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5" xfId="8" applyFont="1" applyBorder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4" fontId="9" fillId="2" borderId="12" xfId="9" applyNumberFormat="1" applyFont="1" applyFill="1" applyBorder="1" applyAlignment="1">
      <alignment horizontal="center" vertical="center" wrapText="1"/>
    </xf>
    <xf numFmtId="4" fontId="9" fillId="2" borderId="13" xfId="9" applyNumberFormat="1" applyFont="1" applyFill="1" applyBorder="1" applyAlignment="1">
      <alignment horizontal="center" vertical="center" wrapText="1"/>
    </xf>
  </cellXfs>
  <cellStyles count="36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2 6" xfId="31"/>
    <cellStyle name="Millares 3" xfId="5"/>
    <cellStyle name="Millares 3 2" xfId="17"/>
    <cellStyle name="Millares 3 2 2" xfId="27"/>
    <cellStyle name="Millares 3 3" xfId="22"/>
    <cellStyle name="Millares 3 4" xfId="3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2 5" xfId="3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2 4" xfId="35"/>
    <cellStyle name="Normal 6 3" xfId="19"/>
    <cellStyle name="Normal 6 3 2" xfId="29"/>
    <cellStyle name="Normal 6 4" xfId="24"/>
    <cellStyle name="Normal 6 5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workbookViewId="0">
      <selection activeCell="A58" sqref="A58:F62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4" t="s">
        <v>24</v>
      </c>
      <c r="B1" s="35"/>
      <c r="C1" s="35"/>
      <c r="D1" s="35"/>
      <c r="E1" s="35"/>
      <c r="F1" s="35"/>
      <c r="G1" s="36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16"/>
      <c r="B3" s="19" t="s">
        <v>0</v>
      </c>
      <c r="C3" s="20"/>
      <c r="D3" s="20"/>
      <c r="E3" s="20"/>
      <c r="F3" s="21"/>
      <c r="G3" s="37" t="s">
        <v>7</v>
      </c>
    </row>
    <row r="4" spans="1:7" ht="24.95" customHeight="1" x14ac:dyDescent="0.2">
      <c r="A4" s="17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8"/>
    </row>
    <row r="5" spans="1:7" x14ac:dyDescent="0.2">
      <c r="A5" s="18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8"/>
      <c r="B6" s="14"/>
      <c r="C6" s="14"/>
      <c r="D6" s="14"/>
      <c r="E6" s="14"/>
      <c r="F6" s="14"/>
      <c r="G6" s="14"/>
    </row>
    <row r="7" spans="1:7" x14ac:dyDescent="0.2">
      <c r="A7" s="22" t="s">
        <v>25</v>
      </c>
      <c r="B7" s="5">
        <v>3876822.01</v>
      </c>
      <c r="C7" s="5">
        <v>1775305.9</v>
      </c>
      <c r="D7" s="5">
        <f>+B7+C7</f>
        <v>5652127.9100000001</v>
      </c>
      <c r="E7" s="5">
        <v>5275617.51</v>
      </c>
      <c r="F7" s="5">
        <v>4894193.3</v>
      </c>
      <c r="G7" s="5">
        <f>+D7-E7</f>
        <v>376510.40000000037</v>
      </c>
    </row>
    <row r="8" spans="1:7" s="28" customFormat="1" x14ac:dyDescent="0.2">
      <c r="A8" s="22" t="s">
        <v>26</v>
      </c>
      <c r="B8" s="5">
        <v>71000</v>
      </c>
      <c r="C8" s="5">
        <v>64000</v>
      </c>
      <c r="D8" s="5">
        <f t="shared" ref="D8:D15" si="0">+B8+C8</f>
        <v>135000</v>
      </c>
      <c r="E8" s="5">
        <v>65461.84</v>
      </c>
      <c r="F8" s="5">
        <v>65461.84</v>
      </c>
      <c r="G8" s="5">
        <f t="shared" ref="G8:G15" si="1">+D8-E8</f>
        <v>69538.16</v>
      </c>
    </row>
    <row r="9" spans="1:7" s="28" customFormat="1" x14ac:dyDescent="0.2">
      <c r="A9" s="22" t="s">
        <v>27</v>
      </c>
      <c r="B9" s="5">
        <v>1046009.49</v>
      </c>
      <c r="C9" s="5">
        <v>43896.34</v>
      </c>
      <c r="D9" s="5">
        <f t="shared" si="0"/>
        <v>1089905.83</v>
      </c>
      <c r="E9" s="5">
        <v>1059401.92</v>
      </c>
      <c r="F9" s="5">
        <v>1032447.55</v>
      </c>
      <c r="G9" s="5">
        <f t="shared" si="1"/>
        <v>30503.910000000149</v>
      </c>
    </row>
    <row r="10" spans="1:7" s="28" customFormat="1" x14ac:dyDescent="0.2">
      <c r="A10" s="22" t="s">
        <v>28</v>
      </c>
      <c r="B10" s="5">
        <v>1005054.17</v>
      </c>
      <c r="C10" s="5">
        <v>54093.31</v>
      </c>
      <c r="D10" s="5">
        <f t="shared" si="0"/>
        <v>1059147.48</v>
      </c>
      <c r="E10" s="5">
        <v>983902.66</v>
      </c>
      <c r="F10" s="5">
        <v>957775.27</v>
      </c>
      <c r="G10" s="5">
        <f t="shared" si="1"/>
        <v>75244.819999999949</v>
      </c>
    </row>
    <row r="11" spans="1:7" s="28" customFormat="1" x14ac:dyDescent="0.2">
      <c r="A11" s="22" t="s">
        <v>29</v>
      </c>
      <c r="B11" s="5">
        <v>1645799.28</v>
      </c>
      <c r="C11" s="5">
        <v>45059.42</v>
      </c>
      <c r="D11" s="5">
        <f t="shared" si="0"/>
        <v>1690858.7</v>
      </c>
      <c r="E11" s="5">
        <v>1570569.95</v>
      </c>
      <c r="F11" s="5">
        <v>1531912.51</v>
      </c>
      <c r="G11" s="5">
        <f t="shared" si="1"/>
        <v>120288.75</v>
      </c>
    </row>
    <row r="12" spans="1:7" s="28" customFormat="1" x14ac:dyDescent="0.2">
      <c r="A12" s="22" t="s">
        <v>30</v>
      </c>
      <c r="B12" s="5">
        <v>1163598.3700000001</v>
      </c>
      <c r="C12" s="5">
        <v>38330.400000000001</v>
      </c>
      <c r="D12" s="5">
        <f t="shared" si="0"/>
        <v>1201928.77</v>
      </c>
      <c r="E12" s="5">
        <v>1004823.51</v>
      </c>
      <c r="F12" s="5">
        <v>984528.87</v>
      </c>
      <c r="G12" s="5">
        <f t="shared" si="1"/>
        <v>197105.26</v>
      </c>
    </row>
    <row r="13" spans="1:7" s="28" customFormat="1" x14ac:dyDescent="0.2">
      <c r="A13" s="22" t="s">
        <v>31</v>
      </c>
      <c r="B13" s="5">
        <v>2760062.47</v>
      </c>
      <c r="C13" s="5">
        <v>45162.63</v>
      </c>
      <c r="D13" s="5">
        <f t="shared" si="0"/>
        <v>2805225.1</v>
      </c>
      <c r="E13" s="5">
        <v>2573220.38</v>
      </c>
      <c r="F13" s="5">
        <v>2505165.4</v>
      </c>
      <c r="G13" s="5">
        <f t="shared" si="1"/>
        <v>232004.7200000002</v>
      </c>
    </row>
    <row r="14" spans="1:7" s="28" customFormat="1" x14ac:dyDescent="0.2">
      <c r="A14" s="22" t="s">
        <v>32</v>
      </c>
      <c r="B14" s="5">
        <v>753569.9</v>
      </c>
      <c r="C14" s="5">
        <v>11239.56</v>
      </c>
      <c r="D14" s="5">
        <f t="shared" si="0"/>
        <v>764809.46000000008</v>
      </c>
      <c r="E14" s="5">
        <v>700096.62</v>
      </c>
      <c r="F14" s="5">
        <v>680856.22</v>
      </c>
      <c r="G14" s="5">
        <f t="shared" si="1"/>
        <v>64712.840000000084</v>
      </c>
    </row>
    <row r="15" spans="1:7" s="28" customFormat="1" x14ac:dyDescent="0.2">
      <c r="A15" s="22" t="s">
        <v>33</v>
      </c>
      <c r="B15" s="5">
        <v>1510069.81</v>
      </c>
      <c r="C15" s="5">
        <v>48349.58</v>
      </c>
      <c r="D15" s="5">
        <f t="shared" si="0"/>
        <v>1558419.3900000001</v>
      </c>
      <c r="E15" s="5">
        <v>1441190.58</v>
      </c>
      <c r="F15" s="5">
        <v>1404812.5</v>
      </c>
      <c r="G15" s="5">
        <f t="shared" si="1"/>
        <v>117228.81000000006</v>
      </c>
    </row>
    <row r="16" spans="1:7" s="28" customFormat="1" x14ac:dyDescent="0.2">
      <c r="A16" s="22"/>
      <c r="B16" s="5"/>
      <c r="C16" s="5"/>
      <c r="D16" s="5"/>
      <c r="E16" s="5"/>
      <c r="F16" s="5"/>
      <c r="G16" s="5"/>
    </row>
    <row r="17" spans="1:8" x14ac:dyDescent="0.2">
      <c r="A17" s="22"/>
      <c r="B17" s="6"/>
      <c r="C17" s="6"/>
      <c r="D17" s="6"/>
      <c r="E17" s="6"/>
      <c r="F17" s="6"/>
      <c r="G17" s="6"/>
    </row>
    <row r="18" spans="1:8" x14ac:dyDescent="0.2">
      <c r="A18" s="23" t="s">
        <v>10</v>
      </c>
      <c r="B18" s="7">
        <f>SUM(B7:B17)</f>
        <v>13831985.500000002</v>
      </c>
      <c r="C18" s="30">
        <f t="shared" ref="C18:G18" si="2">SUM(C7:C17)</f>
        <v>2125437.1399999997</v>
      </c>
      <c r="D18" s="30">
        <f t="shared" si="2"/>
        <v>15957422.640000001</v>
      </c>
      <c r="E18" s="30">
        <f t="shared" si="2"/>
        <v>14674284.969999999</v>
      </c>
      <c r="F18" s="30">
        <f t="shared" si="2"/>
        <v>14057153.459999999</v>
      </c>
      <c r="G18" s="30">
        <f t="shared" si="2"/>
        <v>1283137.6700000009</v>
      </c>
    </row>
    <row r="21" spans="1:8" ht="45" customHeight="1" x14ac:dyDescent="0.2">
      <c r="A21" s="34" t="s">
        <v>23</v>
      </c>
      <c r="B21" s="35"/>
      <c r="C21" s="35"/>
      <c r="D21" s="35"/>
      <c r="E21" s="35"/>
      <c r="F21" s="35"/>
      <c r="G21" s="36"/>
    </row>
    <row r="23" spans="1:8" x14ac:dyDescent="0.2">
      <c r="A23" s="16"/>
      <c r="B23" s="19" t="s">
        <v>0</v>
      </c>
      <c r="C23" s="20"/>
      <c r="D23" s="20"/>
      <c r="E23" s="20"/>
      <c r="F23" s="21"/>
      <c r="G23" s="37" t="s">
        <v>7</v>
      </c>
    </row>
    <row r="24" spans="1:8" ht="22.5" x14ac:dyDescent="0.2">
      <c r="A24" s="17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8"/>
    </row>
    <row r="25" spans="1:8" x14ac:dyDescent="0.2">
      <c r="A25" s="18"/>
      <c r="B25" s="4">
        <v>1</v>
      </c>
      <c r="C25" s="4">
        <v>2</v>
      </c>
      <c r="D25" s="4" t="s">
        <v>8</v>
      </c>
      <c r="E25" s="4">
        <v>4</v>
      </c>
      <c r="F25" s="4">
        <v>5</v>
      </c>
      <c r="G25" s="4" t="s">
        <v>9</v>
      </c>
    </row>
    <row r="26" spans="1:8" x14ac:dyDescent="0.2">
      <c r="A26" s="10"/>
      <c r="B26" s="11"/>
      <c r="C26" s="11"/>
      <c r="D26" s="11"/>
      <c r="E26" s="11"/>
      <c r="F26" s="11"/>
      <c r="G26" s="11"/>
    </row>
    <row r="27" spans="1:8" x14ac:dyDescent="0.2">
      <c r="A27" s="22" t="s">
        <v>11</v>
      </c>
      <c r="B27" s="12">
        <v>0</v>
      </c>
      <c r="C27" s="12">
        <v>0</v>
      </c>
      <c r="D27" s="12">
        <f>+B27+C27</f>
        <v>0</v>
      </c>
      <c r="E27" s="12">
        <v>0</v>
      </c>
      <c r="F27" s="12">
        <v>0</v>
      </c>
      <c r="G27" s="12">
        <f>+D27-E27</f>
        <v>0</v>
      </c>
      <c r="H27" s="26"/>
    </row>
    <row r="28" spans="1:8" x14ac:dyDescent="0.2">
      <c r="A28" s="22" t="s">
        <v>12</v>
      </c>
      <c r="B28" s="12">
        <v>0</v>
      </c>
      <c r="C28" s="12">
        <v>0</v>
      </c>
      <c r="D28" s="12">
        <f t="shared" ref="D28:D30" si="3">+B28+C28</f>
        <v>0</v>
      </c>
      <c r="E28" s="12">
        <v>0</v>
      </c>
      <c r="F28" s="12">
        <v>0</v>
      </c>
      <c r="G28" s="12">
        <f t="shared" ref="G28:G30" si="4">+D28-E28</f>
        <v>0</v>
      </c>
    </row>
    <row r="29" spans="1:8" x14ac:dyDescent="0.2">
      <c r="A29" s="22" t="s">
        <v>13</v>
      </c>
      <c r="B29" s="12">
        <v>0</v>
      </c>
      <c r="C29" s="12">
        <v>0</v>
      </c>
      <c r="D29" s="12">
        <f t="shared" si="3"/>
        <v>0</v>
      </c>
      <c r="E29" s="12">
        <v>0</v>
      </c>
      <c r="F29" s="12">
        <v>0</v>
      </c>
      <c r="G29" s="12">
        <f t="shared" si="4"/>
        <v>0</v>
      </c>
    </row>
    <row r="30" spans="1:8" x14ac:dyDescent="0.2">
      <c r="A30" s="22" t="s">
        <v>14</v>
      </c>
      <c r="B30" s="12">
        <v>0</v>
      </c>
      <c r="C30" s="12">
        <v>0</v>
      </c>
      <c r="D30" s="12">
        <f t="shared" si="3"/>
        <v>0</v>
      </c>
      <c r="E30" s="12">
        <v>0</v>
      </c>
      <c r="F30" s="12">
        <v>0</v>
      </c>
      <c r="G30" s="12">
        <f t="shared" si="4"/>
        <v>0</v>
      </c>
    </row>
    <row r="31" spans="1:8" x14ac:dyDescent="0.2">
      <c r="A31" s="2"/>
      <c r="B31" s="13"/>
      <c r="C31" s="13"/>
      <c r="D31" s="13"/>
      <c r="E31" s="13"/>
      <c r="F31" s="13"/>
      <c r="G31" s="13"/>
    </row>
    <row r="32" spans="1:8" x14ac:dyDescent="0.2">
      <c r="A32" s="23" t="s">
        <v>10</v>
      </c>
      <c r="B32" s="30">
        <f>SUM(B27:B30)</f>
        <v>0</v>
      </c>
      <c r="C32" s="30">
        <f t="shared" ref="C32:G32" si="5">SUM(C27:C30)</f>
        <v>0</v>
      </c>
      <c r="D32" s="30">
        <f t="shared" si="5"/>
        <v>0</v>
      </c>
      <c r="E32" s="30">
        <f t="shared" si="5"/>
        <v>0</v>
      </c>
      <c r="F32" s="30">
        <f t="shared" si="5"/>
        <v>0</v>
      </c>
      <c r="G32" s="30">
        <f t="shared" si="5"/>
        <v>0</v>
      </c>
    </row>
    <row r="35" spans="1:8" ht="45" customHeight="1" x14ac:dyDescent="0.2">
      <c r="A35" s="34" t="s">
        <v>22</v>
      </c>
      <c r="B35" s="35"/>
      <c r="C35" s="35"/>
      <c r="D35" s="35"/>
      <c r="E35" s="35"/>
      <c r="F35" s="35"/>
      <c r="G35" s="36"/>
    </row>
    <row r="36" spans="1:8" x14ac:dyDescent="0.2">
      <c r="A36" s="16"/>
      <c r="B36" s="19" t="s">
        <v>0</v>
      </c>
      <c r="C36" s="20"/>
      <c r="D36" s="20"/>
      <c r="E36" s="20"/>
      <c r="F36" s="21"/>
      <c r="G36" s="37" t="s">
        <v>7</v>
      </c>
    </row>
    <row r="37" spans="1:8" ht="22.5" x14ac:dyDescent="0.2">
      <c r="A37" s="17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8"/>
    </row>
    <row r="38" spans="1:8" x14ac:dyDescent="0.2">
      <c r="A38" s="18"/>
      <c r="B38" s="4">
        <v>1</v>
      </c>
      <c r="C38" s="4">
        <v>2</v>
      </c>
      <c r="D38" s="4" t="s">
        <v>8</v>
      </c>
      <c r="E38" s="4">
        <v>4</v>
      </c>
      <c r="F38" s="4">
        <v>5</v>
      </c>
      <c r="G38" s="4" t="s">
        <v>9</v>
      </c>
    </row>
    <row r="39" spans="1:8" x14ac:dyDescent="0.2">
      <c r="A39" s="10"/>
      <c r="B39" s="11"/>
      <c r="C39" s="11"/>
      <c r="D39" s="11"/>
      <c r="E39" s="11"/>
      <c r="F39" s="11"/>
      <c r="G39" s="11"/>
    </row>
    <row r="40" spans="1:8" ht="22.5" x14ac:dyDescent="0.2">
      <c r="A40" s="24" t="s">
        <v>15</v>
      </c>
      <c r="B40" s="12">
        <v>13831985.5</v>
      </c>
      <c r="C40" s="12">
        <v>2125437.14</v>
      </c>
      <c r="D40" s="12">
        <f>+B40+C40</f>
        <v>15957422.640000001</v>
      </c>
      <c r="E40" s="12">
        <v>14674284.970000001</v>
      </c>
      <c r="F40" s="12">
        <v>14057153.460000001</v>
      </c>
      <c r="G40" s="12">
        <f>+D40-E40</f>
        <v>1283137.67</v>
      </c>
      <c r="H40" s="29"/>
    </row>
    <row r="41" spans="1:8" x14ac:dyDescent="0.2">
      <c r="A41" s="24"/>
      <c r="B41" s="12"/>
      <c r="C41" s="12"/>
      <c r="D41" s="12"/>
      <c r="E41" s="12"/>
      <c r="F41" s="12"/>
      <c r="G41" s="12"/>
      <c r="H41" s="27"/>
    </row>
    <row r="42" spans="1:8" x14ac:dyDescent="0.2">
      <c r="A42" s="24" t="s">
        <v>16</v>
      </c>
      <c r="B42" s="12">
        <v>0</v>
      </c>
      <c r="C42" s="12">
        <v>0</v>
      </c>
      <c r="D42" s="12">
        <f>+B42+C42</f>
        <v>0</v>
      </c>
      <c r="E42" s="12">
        <v>0</v>
      </c>
      <c r="F42" s="12">
        <v>0</v>
      </c>
      <c r="G42" s="12">
        <f>+D42-E42</f>
        <v>0</v>
      </c>
      <c r="H42" s="27"/>
    </row>
    <row r="43" spans="1:8" x14ac:dyDescent="0.2">
      <c r="A43" s="24"/>
      <c r="B43" s="12"/>
      <c r="C43" s="12"/>
      <c r="D43" s="12"/>
      <c r="E43" s="12"/>
      <c r="F43" s="12"/>
      <c r="G43" s="12"/>
      <c r="H43" s="27"/>
    </row>
    <row r="44" spans="1:8" ht="22.5" x14ac:dyDescent="0.2">
      <c r="A44" s="24" t="s">
        <v>17</v>
      </c>
      <c r="B44" s="12">
        <v>0</v>
      </c>
      <c r="C44" s="12">
        <v>0</v>
      </c>
      <c r="D44" s="12">
        <f>+B44+C44</f>
        <v>0</v>
      </c>
      <c r="E44" s="12">
        <v>0</v>
      </c>
      <c r="F44" s="12">
        <v>0</v>
      </c>
      <c r="G44" s="12">
        <f>+D44-E44</f>
        <v>0</v>
      </c>
      <c r="H44" s="29"/>
    </row>
    <row r="45" spans="1:8" x14ac:dyDescent="0.2">
      <c r="A45" s="24"/>
      <c r="B45" s="12"/>
      <c r="C45" s="12"/>
      <c r="D45" s="12"/>
      <c r="E45" s="12"/>
      <c r="F45" s="12"/>
      <c r="G45" s="12"/>
      <c r="H45" s="27"/>
    </row>
    <row r="46" spans="1:8" ht="22.5" x14ac:dyDescent="0.2">
      <c r="A46" s="24" t="s">
        <v>18</v>
      </c>
      <c r="B46" s="12">
        <v>0</v>
      </c>
      <c r="C46" s="12">
        <v>0</v>
      </c>
      <c r="D46" s="12">
        <f>+B46+C46</f>
        <v>0</v>
      </c>
      <c r="E46" s="12">
        <v>0</v>
      </c>
      <c r="F46" s="12">
        <v>0</v>
      </c>
      <c r="G46" s="12">
        <f>+D46-E46</f>
        <v>0</v>
      </c>
      <c r="H46" s="29"/>
    </row>
    <row r="47" spans="1:8" x14ac:dyDescent="0.2">
      <c r="A47" s="24"/>
      <c r="B47" s="12"/>
      <c r="C47" s="12"/>
      <c r="D47" s="12"/>
      <c r="E47" s="12"/>
      <c r="F47" s="12"/>
      <c r="G47" s="12"/>
      <c r="H47" s="27"/>
    </row>
    <row r="48" spans="1:8" ht="22.5" x14ac:dyDescent="0.2">
      <c r="A48" s="24" t="s">
        <v>19</v>
      </c>
      <c r="B48" s="12">
        <v>0</v>
      </c>
      <c r="C48" s="12">
        <v>0</v>
      </c>
      <c r="D48" s="12">
        <f>+B48+C48</f>
        <v>0</v>
      </c>
      <c r="E48" s="12">
        <v>0</v>
      </c>
      <c r="F48" s="12">
        <v>0</v>
      </c>
      <c r="G48" s="12">
        <f>+D48-E48</f>
        <v>0</v>
      </c>
      <c r="H48" s="29"/>
    </row>
    <row r="49" spans="1:8" x14ac:dyDescent="0.2">
      <c r="A49" s="24"/>
      <c r="B49" s="12"/>
      <c r="C49" s="12"/>
      <c r="D49" s="12"/>
      <c r="E49" s="12"/>
      <c r="F49" s="12"/>
      <c r="G49" s="12"/>
      <c r="H49" s="27"/>
    </row>
    <row r="50" spans="1:8" ht="22.5" x14ac:dyDescent="0.2">
      <c r="A50" s="24" t="s">
        <v>20</v>
      </c>
      <c r="B50" s="12">
        <v>0</v>
      </c>
      <c r="C50" s="12">
        <v>0</v>
      </c>
      <c r="D50" s="12">
        <f>+B50+C50</f>
        <v>0</v>
      </c>
      <c r="E50" s="12">
        <v>0</v>
      </c>
      <c r="F50" s="12">
        <v>0</v>
      </c>
      <c r="G50" s="12">
        <f>+D50-E50</f>
        <v>0</v>
      </c>
      <c r="H50" s="29"/>
    </row>
    <row r="51" spans="1:8" x14ac:dyDescent="0.2">
      <c r="A51" s="24"/>
      <c r="B51" s="12"/>
      <c r="C51" s="12"/>
      <c r="D51" s="12"/>
      <c r="E51" s="12"/>
      <c r="F51" s="12"/>
      <c r="G51" s="12"/>
      <c r="H51" s="27"/>
    </row>
    <row r="52" spans="1:8" x14ac:dyDescent="0.2">
      <c r="A52" s="24" t="s">
        <v>21</v>
      </c>
      <c r="B52" s="12">
        <v>0</v>
      </c>
      <c r="C52" s="12">
        <v>0</v>
      </c>
      <c r="D52" s="12">
        <f>+B52+C52</f>
        <v>0</v>
      </c>
      <c r="E52" s="12">
        <v>0</v>
      </c>
      <c r="F52" s="12">
        <v>0</v>
      </c>
      <c r="G52" s="12">
        <f>+D52-E52</f>
        <v>0</v>
      </c>
      <c r="H52" s="28"/>
    </row>
    <row r="53" spans="1:8" x14ac:dyDescent="0.2">
      <c r="A53" s="25"/>
      <c r="B53" s="13"/>
      <c r="C53" s="13"/>
      <c r="D53" s="13"/>
      <c r="E53" s="13"/>
      <c r="F53" s="13"/>
      <c r="G53" s="13"/>
    </row>
    <row r="54" spans="1:8" x14ac:dyDescent="0.2">
      <c r="A54" s="15" t="s">
        <v>10</v>
      </c>
      <c r="B54" s="30">
        <f>+B40+B42+B44+B46+B48+B50+B52</f>
        <v>13831985.5</v>
      </c>
      <c r="C54" s="30">
        <f t="shared" ref="C54:G54" si="6">+C40+C42+C44+C46+C48+C50+C52</f>
        <v>2125437.14</v>
      </c>
      <c r="D54" s="30">
        <f t="shared" si="6"/>
        <v>15957422.640000001</v>
      </c>
      <c r="E54" s="30">
        <f t="shared" si="6"/>
        <v>14674284.970000001</v>
      </c>
      <c r="F54" s="30">
        <f t="shared" si="6"/>
        <v>14057153.460000001</v>
      </c>
      <c r="G54" s="30">
        <f t="shared" si="6"/>
        <v>1283137.67</v>
      </c>
    </row>
    <row r="56" spans="1:8" ht="12.75" x14ac:dyDescent="0.2">
      <c r="A56" s="31" t="s">
        <v>34</v>
      </c>
    </row>
    <row r="58" spans="1:8" x14ac:dyDescent="0.2">
      <c r="A58" s="32" t="s">
        <v>35</v>
      </c>
      <c r="B58" s="28"/>
      <c r="C58" s="28"/>
      <c r="D58" s="32" t="s">
        <v>36</v>
      </c>
      <c r="E58" s="32"/>
      <c r="F58" s="28"/>
    </row>
    <row r="59" spans="1:8" x14ac:dyDescent="0.2">
      <c r="A59" s="32"/>
      <c r="B59" s="28"/>
      <c r="C59" s="28"/>
      <c r="D59" s="32"/>
      <c r="E59" s="32"/>
      <c r="F59" s="28"/>
    </row>
    <row r="60" spans="1:8" x14ac:dyDescent="0.2">
      <c r="A60" s="33"/>
      <c r="B60" s="28"/>
      <c r="C60" s="28"/>
      <c r="D60" s="33"/>
      <c r="E60" s="33"/>
      <c r="F60" s="28"/>
    </row>
    <row r="61" spans="1:8" x14ac:dyDescent="0.2">
      <c r="A61" s="32" t="s">
        <v>37</v>
      </c>
      <c r="B61" s="28"/>
      <c r="C61" s="28"/>
      <c r="D61" s="32" t="s">
        <v>38</v>
      </c>
      <c r="E61" s="32"/>
      <c r="F61" s="28"/>
    </row>
    <row r="62" spans="1:8" x14ac:dyDescent="0.2">
      <c r="A62" s="32" t="s">
        <v>39</v>
      </c>
      <c r="B62" s="28"/>
      <c r="C62" s="28"/>
      <c r="D62" s="32" t="s">
        <v>40</v>
      </c>
      <c r="E62" s="32"/>
      <c r="F62" s="28"/>
    </row>
  </sheetData>
  <sheetProtection formatCells="0" formatColumns="0" formatRows="0" insertRows="0" deleteRows="0" autoFilter="0"/>
  <mergeCells count="6">
    <mergeCell ref="G3:G4"/>
    <mergeCell ref="G23:G24"/>
    <mergeCell ref="G36:G37"/>
    <mergeCell ref="A1:G1"/>
    <mergeCell ref="A21:G21"/>
    <mergeCell ref="A35:G3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2024-01-23T20:58:10Z</cp:lastPrinted>
  <dcterms:created xsi:type="dcterms:W3CDTF">2014-02-10T03:37:14Z</dcterms:created>
  <dcterms:modified xsi:type="dcterms:W3CDTF">2024-01-24T20:58:33Z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